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09 PSPA CC9 Weekly Raw Data/"/>
    </mc:Choice>
  </mc:AlternateContent>
  <xr:revisionPtr revIDLastSave="81" documentId="13_ncr:1_{DDC92772-19D4-4900-8868-7D60DD84B1B0}" xr6:coauthVersionLast="47" xr6:coauthVersionMax="47" xr10:uidLastSave="{64FDFCDC-FDC5-43AD-BEC2-4749E9D2257D}"/>
  <bookViews>
    <workbookView xWindow="2850" yWindow="432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<sst xmlns="http://schemas.openxmlformats.org/spreadsheetml/2006/main" count="115" uniqueCount="56">
  <si>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</si>
  <si>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</si>
  <si>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</si>
  <si>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</si>
  <si>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</si>
  <si>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</si>
  <si>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</si>
  <si>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</si>
  <si>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</si>
  <si>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</si>
  <si>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</si>
  <si>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</si>
  <si>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</si>
  <si>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</si>
  <si>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</si>
  <si>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</si>
  <si>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</si>
  <si>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</si>
  <si>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</si>
  <si>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</si>
  <si>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</si>
  <si>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</si>
  <si>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</si>
  <si>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</si>
  <si>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</si>
  <si>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</si>
  <si>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</si>
  <si>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</si>
  <si>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</si>
  <si>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</si>
  <si>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</si>
  <si>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</si>
  <si>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</si>
  <si>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</si>
  <si>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</si>
  <si>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</si>
  <si>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</si>
  <si>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</si>
  <si>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</si>
  <si>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</si>
  <si>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</si>
  <si>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</si>
  <si>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</si>
  <si>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</si>
  <si>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</si>
  <si>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</si>
  <si>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</si>
  <si>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</si>
  <si>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</si>
  <si>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</si>
  <si>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</si>
  <si>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</si>
  <si>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</si>
  <si>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</si>
  <si>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07/09/2021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</si>
  <si>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76 - 82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</si>
</sst>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H13" sqref="H1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76.2</v>
      </c>
      <c r="E15" s="61">
        <f>'Raw Data'!N2</f>
        <v>1984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79</v>
      </c>
      <c r="E16" s="43">
        <f>'Raw Data'!N3</f>
        <v>1404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79</v>
      </c>
      <c r="E17" s="43">
        <f>'Raw Data'!N4</f>
        <v>1576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81.599999999999994</v>
      </c>
      <c r="E18" s="43">
        <f>'Raw Data'!N5</f>
        <v>1448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81</v>
      </c>
      <c r="E19" s="43">
        <f>'Raw Data'!N6</f>
        <v>1654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80.599999999999994</v>
      </c>
      <c r="E20" s="43">
        <f>'Raw Data'!N7</f>
        <v>1774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07/09/2021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M2" sqref="M2:M7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>
        <v>44446</v>
      </c>
      <c r="D2" s="83">
        <v>0.4913541666666667</v>
      </c>
      <c r="E2" s="84" t="s">
        <v>32</v>
      </c>
      <c r="F2" s="84">
        <v>2430</v>
      </c>
      <c r="G2" s="84">
        <v>0.33</v>
      </c>
      <c r="H2" s="84">
        <v>75</v>
      </c>
      <c r="I2" s="76">
        <f>AVERAGE(F2:F6)</f>
        <v>1984</v>
      </c>
      <c r="J2" s="23">
        <f>AVERAGE(H2:H6)</f>
        <v>76.2</v>
      </c>
      <c r="K2" s="6"/>
      <c r="L2" s="67" t="str">
        <f>A2</f>
        <v>2+55</v>
      </c>
      <c r="M2" s="8">
        <v>5</v>
      </c>
      <c r="N2" s="8">
        <f>I2</f>
        <v>1984</v>
      </c>
      <c r="O2" s="8">
        <f>J2</f>
        <v>76.2</v>
      </c>
    </row>
    <row r="3" spans="1:15" x14ac:dyDescent="0.25">
      <c r="A3" s="18" t="s">
        <v>44</v>
      </c>
      <c r="B3" s="66">
        <v>5</v>
      </c>
      <c r="C3" s="82">
        <v>44446</v>
      </c>
      <c r="D3" s="83">
        <v>0.49153935185185182</v>
      </c>
      <c r="E3" s="84" t="s">
        <v>32</v>
      </c>
      <c r="F3" s="84">
        <v>2430</v>
      </c>
      <c r="G3" s="84">
        <v>0.33</v>
      </c>
      <c r="H3" s="84">
        <v>75</v>
      </c>
      <c r="I3" s="77"/>
      <c r="J3" s="25"/>
      <c r="K3" s="6"/>
      <c r="L3" s="67" t="str">
        <f>L2</f>
        <v>2+55</v>
      </c>
      <c r="M3" s="8">
        <v>15</v>
      </c>
      <c r="N3" s="8">
        <f>I7</f>
        <v>1404</v>
      </c>
      <c r="O3" s="8">
        <f>J7</f>
        <v>79</v>
      </c>
    </row>
    <row r="4" spans="1:15" x14ac:dyDescent="0.25">
      <c r="A4" s="18" t="s">
        <v>44</v>
      </c>
      <c r="B4" s="66">
        <v>5</v>
      </c>
      <c r="C4" s="82">
        <v>44446</v>
      </c>
      <c r="D4" s="83">
        <v>0.49453703703703705</v>
      </c>
      <c r="E4" s="84" t="s">
        <v>19</v>
      </c>
      <c r="F4" s="84">
        <v>1580</v>
      </c>
      <c r="G4" s="84">
        <v>0.33</v>
      </c>
      <c r="H4" s="84">
        <v>77</v>
      </c>
      <c r="I4" s="77"/>
      <c r="J4" s="25"/>
      <c r="K4" s="6"/>
      <c r="L4" s="67" t="str">
        <f>L3</f>
        <v>2+55</v>
      </c>
      <c r="M4" s="8">
        <v>25</v>
      </c>
      <c r="N4" s="8">
        <f>I12</f>
        <v>1576</v>
      </c>
      <c r="O4" s="8">
        <f>J12</f>
        <v>79</v>
      </c>
    </row>
    <row r="5" spans="1:15" x14ac:dyDescent="0.25">
      <c r="A5" s="18" t="s">
        <v>44</v>
      </c>
      <c r="B5" s="66">
        <v>5</v>
      </c>
      <c r="C5" s="82">
        <v>44446</v>
      </c>
      <c r="D5" s="83">
        <v>0.49472222222222223</v>
      </c>
      <c r="E5" s="84" t="s">
        <v>19</v>
      </c>
      <c r="F5" s="84">
        <v>1860</v>
      </c>
      <c r="G5" s="84">
        <v>0.33</v>
      </c>
      <c r="H5" s="84">
        <v>77</v>
      </c>
      <c r="I5" s="77"/>
      <c r="J5" s="25"/>
      <c r="K5" s="6"/>
      <c r="L5" s="67" t="str">
        <f>A17</f>
        <v>2+70</v>
      </c>
      <c r="M5" s="8">
        <v>5</v>
      </c>
      <c r="N5" s="8">
        <f>I17</f>
        <v>1448</v>
      </c>
      <c r="O5" s="8">
        <f>J17</f>
        <v>81.599999999999994</v>
      </c>
    </row>
    <row r="6" spans="1:15" x14ac:dyDescent="0.25">
      <c r="A6" s="18" t="s">
        <v>44</v>
      </c>
      <c r="B6" s="16">
        <v>5</v>
      </c>
      <c r="C6" s="85">
        <v>44446</v>
      </c>
      <c r="D6" s="86">
        <v>0.49490740740740741</v>
      </c>
      <c r="E6" s="87" t="s">
        <v>19</v>
      </c>
      <c r="F6" s="87">
        <v>1620</v>
      </c>
      <c r="G6" s="87">
        <v>0.33</v>
      </c>
      <c r="H6" s="88">
        <v>77</v>
      </c>
      <c r="I6" s="78"/>
      <c r="J6" s="26"/>
      <c r="K6" s="6"/>
      <c r="L6" s="67" t="str">
        <f>L5</f>
        <v>2+70</v>
      </c>
      <c r="M6" s="8">
        <v>15</v>
      </c>
      <c r="N6" s="8">
        <f>I22</f>
        <v>1654</v>
      </c>
      <c r="O6" s="8">
        <f>J22</f>
        <v>81</v>
      </c>
    </row>
    <row r="7" spans="1:15" x14ac:dyDescent="0.25">
      <c r="A7" s="17" t="s">
        <v>44</v>
      </c>
      <c r="B7" s="14">
        <v>15</v>
      </c>
      <c r="C7" s="82">
        <v>44446</v>
      </c>
      <c r="D7" s="83">
        <v>0.49649305555555556</v>
      </c>
      <c r="E7" s="84" t="s">
        <v>32</v>
      </c>
      <c r="F7" s="84">
        <v>1360</v>
      </c>
      <c r="G7" s="84">
        <v>0.33</v>
      </c>
      <c r="H7" s="84">
        <v>79</v>
      </c>
      <c r="I7" s="76">
        <f>AVERAGE(F7:F11)</f>
        <v>1404</v>
      </c>
      <c r="J7" s="23">
        <f>AVERAGE(H7:H11)</f>
        <v>79</v>
      </c>
      <c r="K7" s="6"/>
      <c r="L7" s="67" t="str">
        <f>L6</f>
        <v>2+70</v>
      </c>
      <c r="M7" s="8">
        <v>25</v>
      </c>
      <c r="N7" s="8">
        <f>I27</f>
        <v>1774</v>
      </c>
      <c r="O7" s="8">
        <f>J27</f>
        <v>80.599999999999994</v>
      </c>
    </row>
    <row r="8" spans="1:15" x14ac:dyDescent="0.25">
      <c r="A8" s="18" t="s">
        <v>44</v>
      </c>
      <c r="B8" s="16">
        <v>15</v>
      </c>
      <c r="C8" s="82">
        <v>44446</v>
      </c>
      <c r="D8" s="83">
        <v>0.49666666666666665</v>
      </c>
      <c r="E8" s="84" t="s">
        <v>32</v>
      </c>
      <c r="F8" s="84">
        <v>1290</v>
      </c>
      <c r="G8" s="84">
        <v>0.33</v>
      </c>
      <c r="H8" s="84">
        <v>79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>
        <v>44446</v>
      </c>
      <c r="D9" s="83">
        <v>0.49682870370370374</v>
      </c>
      <c r="E9" s="84" t="s">
        <v>32</v>
      </c>
      <c r="F9" s="84">
        <v>1280</v>
      </c>
      <c r="G9" s="84">
        <v>0.33</v>
      </c>
      <c r="H9" s="84">
        <v>79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>
        <v>44446</v>
      </c>
      <c r="D10" s="83">
        <v>0.49967592592592597</v>
      </c>
      <c r="E10" s="84" t="s">
        <v>19</v>
      </c>
      <c r="F10" s="84">
        <v>1460</v>
      </c>
      <c r="G10" s="84">
        <v>0.33</v>
      </c>
      <c r="H10" s="84">
        <v>79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>
        <v>44446</v>
      </c>
      <c r="D11" s="86">
        <v>0.49986111111111109</v>
      </c>
      <c r="E11" s="87" t="s">
        <v>19</v>
      </c>
      <c r="F11" s="87">
        <v>1630</v>
      </c>
      <c r="G11" s="87">
        <v>0.33</v>
      </c>
      <c r="H11" s="88">
        <v>79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>
        <v>44446</v>
      </c>
      <c r="D12" s="83">
        <v>0.50127314814814816</v>
      </c>
      <c r="E12" s="84" t="s">
        <v>32</v>
      </c>
      <c r="F12" s="84">
        <v>1300</v>
      </c>
      <c r="G12" s="84">
        <v>0.33</v>
      </c>
      <c r="H12" s="84">
        <v>79</v>
      </c>
      <c r="I12" s="76">
        <f>AVERAGE(F12:F16)</f>
        <v>1576</v>
      </c>
      <c r="J12" s="23">
        <f>AVERAGE(H12:H16)</f>
        <v>79</v>
      </c>
      <c r="K12" s="6"/>
    </row>
    <row r="13" spans="1:15" x14ac:dyDescent="0.25">
      <c r="A13" s="18" t="s">
        <v>44</v>
      </c>
      <c r="B13" s="66">
        <v>25</v>
      </c>
      <c r="C13" s="82">
        <v>44446</v>
      </c>
      <c r="D13" s="83">
        <v>0.50144675925925919</v>
      </c>
      <c r="E13" s="84" t="s">
        <v>32</v>
      </c>
      <c r="F13" s="84">
        <v>1480</v>
      </c>
      <c r="G13" s="84">
        <v>0.33</v>
      </c>
      <c r="H13" s="84">
        <v>79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>
        <v>44446</v>
      </c>
      <c r="D14" s="83">
        <v>0.50162037037037044</v>
      </c>
      <c r="E14" s="84" t="s">
        <v>32</v>
      </c>
      <c r="F14" s="84">
        <v>1410</v>
      </c>
      <c r="G14" s="84">
        <v>0.33</v>
      </c>
      <c r="H14" s="84">
        <v>79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>
        <v>44446</v>
      </c>
      <c r="D15" s="83">
        <v>0.50247685185185187</v>
      </c>
      <c r="E15" s="84" t="s">
        <v>19</v>
      </c>
      <c r="F15" s="84">
        <v>1900</v>
      </c>
      <c r="G15" s="84">
        <v>0.33</v>
      </c>
      <c r="H15" s="84">
        <v>79</v>
      </c>
      <c r="I15" s="77"/>
      <c r="J15" s="25"/>
    </row>
    <row r="16" spans="1:15" x14ac:dyDescent="0.25">
      <c r="A16" s="18" t="s">
        <v>44</v>
      </c>
      <c r="B16" s="16">
        <v>25</v>
      </c>
      <c r="C16" s="85">
        <v>44446</v>
      </c>
      <c r="D16" s="86">
        <v>0.50266203703703705</v>
      </c>
      <c r="E16" s="87" t="s">
        <v>19</v>
      </c>
      <c r="F16" s="87">
        <v>1790</v>
      </c>
      <c r="G16" s="87">
        <v>0.33</v>
      </c>
      <c r="H16" s="88">
        <v>79</v>
      </c>
      <c r="I16" s="78"/>
      <c r="J16" s="26"/>
    </row>
    <row r="17" spans="1:25" x14ac:dyDescent="0.25">
      <c r="A17" s="17" t="s">
        <v>45</v>
      </c>
      <c r="B17" s="14">
        <v>5</v>
      </c>
      <c r="C17" s="82">
        <v>44446</v>
      </c>
      <c r="D17" s="83">
        <v>0.51206018518518526</v>
      </c>
      <c r="E17" s="84" t="s">
        <v>32</v>
      </c>
      <c r="F17" s="84">
        <v>1400</v>
      </c>
      <c r="G17" s="84">
        <v>0.33</v>
      </c>
      <c r="H17" s="84">
        <v>82</v>
      </c>
      <c r="I17" s="76">
        <f>AVERAGE(F17:F21)</f>
        <v>1448</v>
      </c>
      <c r="J17" s="23">
        <f>AVERAGE(H17:H21)</f>
        <v>81.599999999999994</v>
      </c>
    </row>
    <row r="18" spans="1:25" x14ac:dyDescent="0.25">
      <c r="A18" s="18" t="s">
        <v>45</v>
      </c>
      <c r="B18" s="16">
        <v>5</v>
      </c>
      <c r="C18" s="82">
        <v>44446</v>
      </c>
      <c r="D18" s="83">
        <v>0.51224537037037032</v>
      </c>
      <c r="E18" s="84" t="s">
        <v>32</v>
      </c>
      <c r="F18" s="84">
        <v>1400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45</v>
      </c>
      <c r="B19" s="16">
        <v>5</v>
      </c>
      <c r="C19" s="82">
        <v>44446</v>
      </c>
      <c r="D19" s="83">
        <v>0.51243055555555561</v>
      </c>
      <c r="E19" s="84" t="s">
        <v>32</v>
      </c>
      <c r="F19" s="84">
        <v>1410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>
        <v>44446</v>
      </c>
      <c r="D20" s="83">
        <v>0.51305555555555549</v>
      </c>
      <c r="E20" s="84" t="s">
        <v>19</v>
      </c>
      <c r="F20" s="84">
        <v>1470</v>
      </c>
      <c r="G20" s="84">
        <v>0.33</v>
      </c>
      <c r="H20" s="84">
        <v>82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>
        <v>44446</v>
      </c>
      <c r="D21" s="86">
        <v>0.51322916666666674</v>
      </c>
      <c r="E21" s="87" t="s">
        <v>19</v>
      </c>
      <c r="F21" s="87">
        <v>1560</v>
      </c>
      <c r="G21" s="87">
        <v>0.33</v>
      </c>
      <c r="H21" s="88">
        <v>82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>
        <v>44446</v>
      </c>
      <c r="D22" s="83">
        <v>0.50870370370370377</v>
      </c>
      <c r="E22" s="84" t="s">
        <v>32</v>
      </c>
      <c r="F22" s="84">
        <v>1500</v>
      </c>
      <c r="G22" s="84">
        <v>0.33</v>
      </c>
      <c r="H22" s="84">
        <v>81</v>
      </c>
      <c r="I22" s="76">
        <f>AVERAGE(F22:F26)</f>
        <v>1654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>
        <v>44446</v>
      </c>
      <c r="D23" s="83">
        <v>0.50886574074074076</v>
      </c>
      <c r="E23" s="84" t="s">
        <v>32</v>
      </c>
      <c r="F23" s="84">
        <v>1740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>
        <v>44446</v>
      </c>
      <c r="D24" s="83">
        <v>0.50903935185185178</v>
      </c>
      <c r="E24" s="84" t="s">
        <v>32</v>
      </c>
      <c r="F24" s="84">
        <v>1470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>
        <v>44446</v>
      </c>
      <c r="D25" s="83">
        <v>0.50954861111111105</v>
      </c>
      <c r="E25" s="84" t="s">
        <v>19</v>
      </c>
      <c r="F25" s="84">
        <v>1640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>
        <v>44446</v>
      </c>
      <c r="D26" s="86">
        <v>0.50973379629629634</v>
      </c>
      <c r="E26" s="87" t="s">
        <v>19</v>
      </c>
      <c r="F26" s="87">
        <v>1920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>
        <v>44446</v>
      </c>
      <c r="D27" s="83">
        <v>0.50535879629629632</v>
      </c>
      <c r="E27" s="84" t="s">
        <v>32</v>
      </c>
      <c r="F27" s="84">
        <v>1920</v>
      </c>
      <c r="G27" s="84">
        <v>0.33</v>
      </c>
      <c r="H27" s="84">
        <v>79</v>
      </c>
      <c r="I27" s="76">
        <f>AVERAGE(F27:F31)</f>
        <v>1774</v>
      </c>
      <c r="J27" s="23">
        <f>AVERAGE(H27:H31)</f>
        <v>80.599999999999994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>
        <v>44446</v>
      </c>
      <c r="D28" s="83">
        <v>0.50555555555555554</v>
      </c>
      <c r="E28" s="84" t="s">
        <v>32</v>
      </c>
      <c r="F28" s="84">
        <v>2040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>
        <v>44446</v>
      </c>
      <c r="D29" s="83">
        <v>0.50692129629629623</v>
      </c>
      <c r="E29" s="84" t="s">
        <v>19</v>
      </c>
      <c r="F29" s="84">
        <v>1580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>
        <v>44446</v>
      </c>
      <c r="D30" s="83">
        <v>0.50710648148148152</v>
      </c>
      <c r="E30" s="84" t="s">
        <v>19</v>
      </c>
      <c r="F30" s="84">
        <v>1670</v>
      </c>
      <c r="G30" s="84">
        <v>0.33</v>
      </c>
      <c r="H30" s="84">
        <v>81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>
        <v>44446</v>
      </c>
      <c r="D31" s="86">
        <v>0.5072916666666667</v>
      </c>
      <c r="E31" s="87" t="s">
        <v>19</v>
      </c>
      <c r="F31" s="87">
        <v>1660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2C2908-3778-4DA0-A6FD-79AFB2C12263}"/>
</file>

<file path=customXml/itemProps2.xml><?xml version="1.0" encoding="utf-8"?>
<ds:datastoreItem xmlns:ds="http://schemas.openxmlformats.org/officeDocument/2006/customXml" ds:itemID="{6E1DAA5B-8C4B-4B29-9454-FEE362CC695F}"/>
</file>

<file path=customXml/itemProps3.xml><?xml version="1.0" encoding="utf-8"?>
<ds:datastoreItem xmlns:ds="http://schemas.openxmlformats.org/officeDocument/2006/customXml" ds:itemID="{DCDEDC30-7227-4F19-85E4-B6A22317A6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2021-07-22T14:46:00Z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